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6275" windowHeight="115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<sst xmlns="http://schemas.openxmlformats.org/spreadsheetml/2006/main" count="51" uniqueCount="30">
  <si>
    <t>Дата</t>
  </si>
  <si>
    <t>Надходження
гошових коштів сума</t>
  </si>
  <si>
    <t>№п\д</t>
  </si>
  <si>
    <t>Витрати 
грошових
коштів
сума</t>
  </si>
  <si>
    <t>Призначення
платежу</t>
  </si>
  <si>
    <t>Одержувач</t>
  </si>
  <si>
    <t>Заклад 
освіти</t>
  </si>
  <si>
    <t>Разом</t>
  </si>
  <si>
    <t>Разом за місяць</t>
  </si>
  <si>
    <t>Запорізький благодійний фонд гімназії № 107 "Тріумф"</t>
  </si>
  <si>
    <t>Президент БФ Тріумф</t>
  </si>
  <si>
    <t>Вільхова Н.І.</t>
  </si>
  <si>
    <t xml:space="preserve">Бухгалтер БФ Тріумф                                                        </t>
  </si>
  <si>
    <t>2101/0194/2/11</t>
  </si>
  <si>
    <t>Розрахунково-кассове обслуговування</t>
  </si>
  <si>
    <t>АКБ "ІНДУСТРІАЛБАНК"</t>
  </si>
  <si>
    <t>Желтобрюхов В.В.</t>
  </si>
  <si>
    <t>ТОВ"Валдис-ГН"</t>
  </si>
  <si>
    <t>Сплата за охорону гумназії</t>
  </si>
  <si>
    <t>Сплата за госп.товари</t>
  </si>
  <si>
    <t xml:space="preserve">                                                                                                                                                                          Залишок на  01.06.2021 р.  </t>
  </si>
  <si>
    <t>Сплата за тех.обсл.оргтехніки</t>
  </si>
  <si>
    <t xml:space="preserve">Сплата за фарбу </t>
  </si>
  <si>
    <t>ФОП Мунтянов Р.О.</t>
  </si>
  <si>
    <t>Сплата за сан.техн.матеріали</t>
  </si>
  <si>
    <t>Сплата за папір</t>
  </si>
  <si>
    <t>Сплата за електро-техн.товари</t>
  </si>
  <si>
    <t xml:space="preserve">Залишок на  30.06.2021р. </t>
  </si>
  <si>
    <t>Сплата за матеріали для поточн.рем.</t>
  </si>
  <si>
    <t>ФОП Довгалюк В.Г.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</si>
</sst>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.00_р_."/>
    <numFmt numFmtId="173" formatCode="#,##0_р_."/>
    <numFmt numFmtId="174" formatCode="[$-FC19]d\ mmmm\ yyyy\ &quot;г.&quot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name val="Arial Cyr"/>
      <family val="2"/>
    </font>
    <font>
      <b/>
      <sz val="10"/>
      <name val="Arial Cyr"/>
      <family val="2"/>
    </font>
    <font>
      <sz val="10"/>
      <name val="Arial Cyr"/>
      <family val="2"/>
    </font>
    <font>
      <i/>
      <sz val="10"/>
      <name val="Arial Cyr"/>
      <family val="2"/>
    </font>
    <font>
      <i/>
      <sz val="14"/>
      <name val="Arial Cyr"/>
      <family val="2"/>
    </font>
    <font>
      <sz val="14"/>
      <name val="Arial Cyr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14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172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172" fontId="3" fillId="0" borderId="1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173" fontId="4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173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 wrapText="1"/>
    </xf>
    <xf numFmtId="14" fontId="4" fillId="0" borderId="10" xfId="0" applyNumberFormat="1" applyFont="1" applyFill="1" applyBorder="1" applyAlignment="1">
      <alignment/>
    </xf>
    <xf numFmtId="0" fontId="4" fillId="0" borderId="10" xfId="0" applyNumberFormat="1" applyFont="1" applyFill="1" applyBorder="1" applyAlignment="1">
      <alignment/>
    </xf>
    <xf numFmtId="14" fontId="4" fillId="0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172" fontId="4" fillId="0" borderId="10" xfId="0" applyNumberFormat="1" applyFont="1" applyFill="1" applyBorder="1" applyAlignment="1">
      <alignment horizontal="center"/>
    </xf>
    <xf numFmtId="172" fontId="3" fillId="0" borderId="10" xfId="0" applyNumberFormat="1" applyFont="1" applyFill="1" applyBorder="1" applyAlignment="1">
      <alignment horizontal="center"/>
    </xf>
    <xf numFmtId="172" fontId="4" fillId="0" borderId="10" xfId="0" applyNumberFormat="1" applyFont="1" applyFill="1" applyBorder="1" applyAlignment="1">
      <alignment horizontal="center"/>
    </xf>
    <xf numFmtId="172" fontId="4" fillId="0" borderId="0" xfId="0" applyNumberFormat="1" applyFont="1" applyFill="1" applyBorder="1" applyAlignment="1">
      <alignment horizontal="center"/>
    </xf>
    <xf numFmtId="172" fontId="7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4" fontId="3" fillId="0" borderId="10" xfId="0" applyNumberFormat="1" applyFont="1" applyFill="1" applyBorder="1" applyAlignment="1">
      <alignment horizontal="left"/>
    </xf>
    <xf numFmtId="2" fontId="4" fillId="0" borderId="10" xfId="0" applyNumberFormat="1" applyFont="1" applyFill="1" applyBorder="1" applyAlignment="1">
      <alignment horizontal="right"/>
    </xf>
    <xf numFmtId="2" fontId="3" fillId="0" borderId="10" xfId="0" applyNumberFormat="1" applyFont="1" applyFill="1" applyBorder="1" applyAlignment="1">
      <alignment horizontal="right"/>
    </xf>
    <xf numFmtId="172" fontId="3" fillId="0" borderId="10" xfId="0" applyNumberFormat="1" applyFont="1" applyFill="1" applyBorder="1" applyAlignment="1">
      <alignment horizontal="center"/>
    </xf>
    <xf numFmtId="14" fontId="3" fillId="0" borderId="1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2" fontId="4" fillId="0" borderId="0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 horizontal="center" vertical="top" wrapText="1"/>
    </xf>
    <xf numFmtId="2" fontId="4" fillId="0" borderId="10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/>
    </xf>
    <xf numFmtId="2" fontId="4" fillId="0" borderId="10" xfId="0" applyNumberFormat="1" applyFont="1" applyFill="1" applyBorder="1" applyAlignment="1">
      <alignment/>
    </xf>
    <xf numFmtId="2" fontId="7" fillId="0" borderId="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" fontId="3" fillId="0" borderId="11" xfId="0" applyNumberFormat="1" applyFont="1" applyFill="1" applyBorder="1" applyAlignment="1">
      <alignment horizontal="left"/>
    </xf>
    <xf numFmtId="0" fontId="4" fillId="0" borderId="12" xfId="0" applyFont="1" applyFill="1" applyBorder="1" applyAlignment="1">
      <alignment/>
    </xf>
    <xf numFmtId="172" fontId="3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/>
    </xf>
    <xf numFmtId="0" fontId="3" fillId="0" borderId="12" xfId="0" applyFont="1" applyFill="1" applyBorder="1" applyAlignment="1">
      <alignment horizontal="right"/>
    </xf>
    <xf numFmtId="0" fontId="3" fillId="0" borderId="0" xfId="0" applyFont="1" applyFill="1" applyBorder="1" applyAlignment="1">
      <alignment wrapText="1"/>
    </xf>
    <xf numFmtId="172" fontId="3" fillId="0" borderId="0" xfId="0" applyNumberFormat="1" applyFont="1" applyFill="1" applyBorder="1" applyAlignment="1">
      <alignment horizontal="center"/>
    </xf>
    <xf numFmtId="172" fontId="3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4" fontId="3" fillId="0" borderId="12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12" xfId="0" applyFont="1" applyFill="1" applyBorder="1" applyAlignment="1">
      <alignment horizontal="right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right"/>
    </xf>
    <xf numFmtId="0" fontId="3" fillId="0" borderId="14" xfId="0" applyFont="1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tabSelected="1" zoomScalePageLayoutView="0" workbookViewId="0" topLeftCell="A1">
      <selection activeCell="G14" sqref="G14"/>
    </sheetView>
  </sheetViews>
  <sheetFormatPr defaultColWidth="9.140625" defaultRowHeight="15"/>
  <cols>
    <col min="1" max="1" width="14.28125" style="0" customWidth="1"/>
    <col min="2" max="2" width="15.00390625" style="30" customWidth="1"/>
    <col min="3" max="3" width="13.421875" style="0" customWidth="1"/>
    <col min="4" max="4" width="13.140625" style="44" customWidth="1"/>
    <col min="5" max="5" width="34.7109375" style="0" customWidth="1"/>
    <col min="6" max="6" width="29.57421875" style="0" customWidth="1"/>
    <col min="7" max="7" width="14.7109375" style="0" customWidth="1"/>
  </cols>
  <sheetData>
    <row r="1" spans="1:7" ht="20.25">
      <c r="A1" s="56" t="s">
        <v>9</v>
      </c>
      <c r="B1" s="57"/>
      <c r="C1" s="57"/>
      <c r="D1" s="57"/>
      <c r="E1" s="57"/>
      <c r="F1" s="57"/>
      <c r="G1" s="57"/>
    </row>
    <row r="2" spans="1:7" ht="15">
      <c r="A2" s="1"/>
      <c r="B2" s="22"/>
      <c r="C2" s="1"/>
      <c r="D2" s="37"/>
      <c r="E2" s="1"/>
      <c r="F2" s="1"/>
      <c r="G2" s="1"/>
    </row>
    <row r="3" spans="1:7" ht="51">
      <c r="A3" s="16" t="s">
        <v>0</v>
      </c>
      <c r="B3" s="17" t="s">
        <v>1</v>
      </c>
      <c r="C3" s="16" t="s">
        <v>2</v>
      </c>
      <c r="D3" s="38" t="s">
        <v>3</v>
      </c>
      <c r="E3" s="17" t="s">
        <v>4</v>
      </c>
      <c r="F3" s="16" t="s">
        <v>5</v>
      </c>
      <c r="G3" s="17" t="s">
        <v>6</v>
      </c>
    </row>
    <row r="4" spans="1:7" ht="15">
      <c r="A4" s="59" t="s">
        <v>20</v>
      </c>
      <c r="B4" s="60"/>
      <c r="C4" s="60"/>
      <c r="D4" s="60"/>
      <c r="E4" s="60"/>
      <c r="F4" s="60"/>
      <c r="G4" s="45">
        <v>109631.46</v>
      </c>
    </row>
    <row r="5" spans="1:7" ht="15">
      <c r="A5" s="20">
        <v>44348</v>
      </c>
      <c r="B5" s="23">
        <v>11300</v>
      </c>
      <c r="C5" s="21"/>
      <c r="D5" s="32"/>
      <c r="E5" s="6"/>
      <c r="F5" s="4"/>
      <c r="G5" s="21"/>
    </row>
    <row r="6" spans="1:7" ht="15">
      <c r="A6" s="31" t="s">
        <v>7</v>
      </c>
      <c r="B6" s="24">
        <f>SUM(B5:B5)</f>
        <v>11300</v>
      </c>
      <c r="C6" s="21"/>
      <c r="D6" s="33"/>
      <c r="E6" s="6"/>
      <c r="F6" s="4"/>
      <c r="G6" s="21"/>
    </row>
    <row r="7" spans="1:7" ht="15">
      <c r="A7" s="20">
        <v>44349</v>
      </c>
      <c r="B7" s="23">
        <v>450</v>
      </c>
      <c r="C7" s="4"/>
      <c r="D7" s="32"/>
      <c r="E7" s="6"/>
      <c r="F7" s="4"/>
      <c r="G7" s="21"/>
    </row>
    <row r="8" spans="1:7" ht="15">
      <c r="A8" s="31" t="s">
        <v>7</v>
      </c>
      <c r="B8" s="24">
        <f>SUM(B7)</f>
        <v>450</v>
      </c>
      <c r="C8" s="4"/>
      <c r="D8" s="40"/>
      <c r="E8" s="6"/>
      <c r="F8" s="4"/>
      <c r="G8" s="21"/>
    </row>
    <row r="9" spans="1:7" ht="15">
      <c r="A9" s="20">
        <v>44350</v>
      </c>
      <c r="B9" s="23">
        <v>5850</v>
      </c>
      <c r="C9" s="4"/>
      <c r="D9" s="32"/>
      <c r="E9" s="6"/>
      <c r="F9" s="4"/>
      <c r="G9" s="21"/>
    </row>
    <row r="10" spans="1:7" ht="15">
      <c r="A10" s="9" t="s">
        <v>7</v>
      </c>
      <c r="B10" s="24">
        <f>SUM(B9)</f>
        <v>5850</v>
      </c>
      <c r="C10" s="21"/>
      <c r="D10" s="33"/>
      <c r="E10" s="21"/>
      <c r="F10" s="21"/>
      <c r="G10" s="21"/>
    </row>
    <row r="11" spans="1:7" ht="15">
      <c r="A11" s="3">
        <v>44351</v>
      </c>
      <c r="B11" s="25">
        <v>3860</v>
      </c>
      <c r="C11" s="4"/>
      <c r="D11" s="39"/>
      <c r="E11" s="6"/>
      <c r="F11" s="4"/>
      <c r="G11" s="7"/>
    </row>
    <row r="12" spans="1:7" ht="15">
      <c r="A12" s="35" t="s">
        <v>7</v>
      </c>
      <c r="B12" s="34">
        <f>SUM(B11)</f>
        <v>3860</v>
      </c>
      <c r="C12" s="4"/>
      <c r="D12" s="40"/>
      <c r="E12" s="6"/>
      <c r="F12" s="4"/>
      <c r="G12" s="7"/>
    </row>
    <row r="13" spans="1:7" ht="15">
      <c r="A13" s="3">
        <v>44354</v>
      </c>
      <c r="B13" s="25">
        <v>2945</v>
      </c>
      <c r="C13" s="7">
        <v>24</v>
      </c>
      <c r="D13" s="42">
        <v>4040</v>
      </c>
      <c r="E13" s="6" t="s">
        <v>21</v>
      </c>
      <c r="F13" s="4" t="s">
        <v>29</v>
      </c>
      <c r="G13" s="7"/>
    </row>
    <row r="14" spans="1:7" ht="15">
      <c r="A14" s="9" t="s">
        <v>7</v>
      </c>
      <c r="B14" s="26">
        <f>SUM(B13:B13)</f>
        <v>2945</v>
      </c>
      <c r="C14" s="4"/>
      <c r="D14" s="40">
        <f>SUM(D13)</f>
        <v>4040</v>
      </c>
      <c r="E14" s="4"/>
      <c r="F14" s="4"/>
      <c r="G14" s="7"/>
    </row>
    <row r="15" spans="1:7" ht="15">
      <c r="A15" s="3">
        <v>44355</v>
      </c>
      <c r="B15" s="25">
        <v>4385</v>
      </c>
      <c r="C15" s="4"/>
      <c r="D15" s="32"/>
      <c r="E15" s="6"/>
      <c r="F15" s="4"/>
      <c r="G15" s="7"/>
    </row>
    <row r="16" spans="1:7" ht="15">
      <c r="A16" s="9" t="s">
        <v>7</v>
      </c>
      <c r="B16" s="34">
        <f>SUM(B15)</f>
        <v>4385</v>
      </c>
      <c r="C16" s="4"/>
      <c r="D16" s="40"/>
      <c r="E16" s="6"/>
      <c r="F16" s="4"/>
      <c r="G16" s="7"/>
    </row>
    <row r="17" spans="1:7" ht="15">
      <c r="A17" s="3">
        <v>44356</v>
      </c>
      <c r="B17" s="25">
        <v>4875</v>
      </c>
      <c r="C17" s="4">
        <v>25</v>
      </c>
      <c r="D17" s="39">
        <v>6500</v>
      </c>
      <c r="E17" s="6" t="s">
        <v>18</v>
      </c>
      <c r="F17" s="4" t="s">
        <v>17</v>
      </c>
      <c r="G17" s="7"/>
    </row>
    <row r="18" spans="1:7" ht="15">
      <c r="A18" s="9" t="s">
        <v>7</v>
      </c>
      <c r="B18" s="34">
        <f>SUM(B17)</f>
        <v>4875</v>
      </c>
      <c r="C18" s="7"/>
      <c r="D18" s="40">
        <f>SUM(D17)</f>
        <v>6500</v>
      </c>
      <c r="E18" s="4"/>
      <c r="F18" s="4"/>
      <c r="G18" s="7"/>
    </row>
    <row r="19" spans="1:7" ht="15">
      <c r="A19" s="3">
        <v>44357</v>
      </c>
      <c r="B19" s="25">
        <v>1500</v>
      </c>
      <c r="C19" s="7"/>
      <c r="D19" s="42"/>
      <c r="E19" s="6"/>
      <c r="F19" s="4"/>
      <c r="G19" s="7"/>
    </row>
    <row r="20" spans="1:7" ht="15">
      <c r="A20" s="9" t="s">
        <v>7</v>
      </c>
      <c r="B20" s="34">
        <f>B19</f>
        <v>1500</v>
      </c>
      <c r="C20" s="7"/>
      <c r="D20" s="40"/>
      <c r="E20" s="4"/>
      <c r="F20" s="4"/>
      <c r="G20" s="7"/>
    </row>
    <row r="21" spans="1:7" ht="15">
      <c r="A21" s="3">
        <v>44361</v>
      </c>
      <c r="B21" s="25">
        <v>675</v>
      </c>
      <c r="C21" s="7"/>
      <c r="D21" s="42"/>
      <c r="E21" s="6"/>
      <c r="F21" s="4"/>
      <c r="G21" s="7"/>
    </row>
    <row r="22" spans="1:7" ht="15">
      <c r="A22" s="9" t="s">
        <v>7</v>
      </c>
      <c r="B22" s="34">
        <f>SUM(B21)</f>
        <v>675</v>
      </c>
      <c r="C22" s="7"/>
      <c r="D22" s="40"/>
      <c r="E22" s="6"/>
      <c r="F22" s="4"/>
      <c r="G22" s="7"/>
    </row>
    <row r="23" spans="1:7" ht="15">
      <c r="A23" s="3">
        <v>44363</v>
      </c>
      <c r="B23" s="25">
        <v>500</v>
      </c>
      <c r="C23" s="7"/>
      <c r="D23" s="42"/>
      <c r="E23" s="6"/>
      <c r="F23" s="4"/>
      <c r="G23" s="7"/>
    </row>
    <row r="24" spans="1:7" ht="15">
      <c r="A24" s="9" t="s">
        <v>7</v>
      </c>
      <c r="B24" s="26">
        <f>SUM(B23)</f>
        <v>500</v>
      </c>
      <c r="C24" s="10"/>
      <c r="D24" s="41"/>
      <c r="E24" s="6"/>
      <c r="F24" s="4"/>
      <c r="G24" s="7"/>
    </row>
    <row r="25" spans="1:7" ht="15">
      <c r="A25" s="3">
        <v>44364</v>
      </c>
      <c r="B25" s="25">
        <v>900</v>
      </c>
      <c r="C25" s="7"/>
      <c r="D25" s="42"/>
      <c r="E25" s="6"/>
      <c r="F25" s="7"/>
      <c r="G25" s="7"/>
    </row>
    <row r="26" spans="1:7" ht="15">
      <c r="A26" s="9" t="s">
        <v>7</v>
      </c>
      <c r="B26" s="26">
        <f>SUM(B25:B25)</f>
        <v>900</v>
      </c>
      <c r="C26" s="10"/>
      <c r="D26" s="41"/>
      <c r="E26" s="7"/>
      <c r="F26" s="7"/>
      <c r="G26" s="7"/>
    </row>
    <row r="27" spans="1:7" ht="15">
      <c r="A27" s="3">
        <v>44369</v>
      </c>
      <c r="B27" s="25">
        <v>1175</v>
      </c>
      <c r="C27" s="7"/>
      <c r="D27" s="42"/>
      <c r="E27" s="4"/>
      <c r="F27" s="4"/>
      <c r="G27" s="7"/>
    </row>
    <row r="28" spans="1:7" ht="15">
      <c r="A28" s="9" t="s">
        <v>7</v>
      </c>
      <c r="B28" s="26">
        <f>SUM(B27:B27)</f>
        <v>1175</v>
      </c>
      <c r="C28" s="10"/>
      <c r="D28" s="41"/>
      <c r="E28" s="7"/>
      <c r="F28" s="7"/>
      <c r="G28" s="7"/>
    </row>
    <row r="29" spans="1:7" ht="15">
      <c r="A29" s="3">
        <v>44371</v>
      </c>
      <c r="B29" s="25">
        <v>0</v>
      </c>
      <c r="C29" s="7">
        <v>26</v>
      </c>
      <c r="D29" s="42">
        <v>6688</v>
      </c>
      <c r="E29" s="8" t="s">
        <v>22</v>
      </c>
      <c r="F29" s="4" t="s">
        <v>23</v>
      </c>
      <c r="G29" s="7"/>
    </row>
    <row r="30" spans="1:7" ht="15">
      <c r="A30" s="3"/>
      <c r="B30" s="25"/>
      <c r="C30" s="7">
        <v>27</v>
      </c>
      <c r="D30" s="42">
        <v>5151</v>
      </c>
      <c r="E30" s="8" t="s">
        <v>24</v>
      </c>
      <c r="F30" s="4" t="s">
        <v>23</v>
      </c>
      <c r="G30" s="7"/>
    </row>
    <row r="31" spans="1:7" ht="15">
      <c r="A31" s="3"/>
      <c r="B31" s="25"/>
      <c r="C31" s="7">
        <v>28</v>
      </c>
      <c r="D31" s="42">
        <v>10210</v>
      </c>
      <c r="E31" s="8" t="s">
        <v>25</v>
      </c>
      <c r="F31" s="4" t="s">
        <v>23</v>
      </c>
      <c r="G31" s="7"/>
    </row>
    <row r="32" spans="1:7" ht="15">
      <c r="A32" s="3"/>
      <c r="B32" s="25"/>
      <c r="C32" s="7">
        <v>29</v>
      </c>
      <c r="D32" s="42">
        <v>4034.5</v>
      </c>
      <c r="E32" s="8" t="s">
        <v>19</v>
      </c>
      <c r="F32" s="4" t="s">
        <v>23</v>
      </c>
      <c r="G32" s="7"/>
    </row>
    <row r="33" spans="1:7" ht="15">
      <c r="A33" s="3"/>
      <c r="B33" s="25"/>
      <c r="C33" s="7">
        <v>30</v>
      </c>
      <c r="D33" s="42">
        <v>7207</v>
      </c>
      <c r="E33" s="8" t="s">
        <v>26</v>
      </c>
      <c r="F33" s="4" t="s">
        <v>23</v>
      </c>
      <c r="G33" s="7"/>
    </row>
    <row r="34" spans="1:7" ht="15">
      <c r="A34" s="3"/>
      <c r="B34" s="25"/>
      <c r="C34" s="7">
        <v>31</v>
      </c>
      <c r="D34" s="42">
        <v>4213.5</v>
      </c>
      <c r="E34" s="8" t="s">
        <v>28</v>
      </c>
      <c r="F34" s="4" t="s">
        <v>23</v>
      </c>
      <c r="G34" s="7"/>
    </row>
    <row r="35" spans="1:7" ht="15">
      <c r="A35" s="9" t="s">
        <v>7</v>
      </c>
      <c r="B35" s="26">
        <f>SUM(B29:B29)</f>
        <v>0</v>
      </c>
      <c r="C35" s="10"/>
      <c r="D35" s="41">
        <f>SUM(D29:D34)</f>
        <v>37504</v>
      </c>
      <c r="E35" s="7"/>
      <c r="F35" s="7"/>
      <c r="G35" s="7"/>
    </row>
    <row r="36" spans="1:7" ht="15">
      <c r="A36" s="18">
        <v>44376</v>
      </c>
      <c r="B36" s="27">
        <v>0</v>
      </c>
      <c r="C36" s="19">
        <v>32</v>
      </c>
      <c r="D36" s="39">
        <v>10779</v>
      </c>
      <c r="E36" s="8" t="s">
        <v>22</v>
      </c>
      <c r="F36" s="4" t="s">
        <v>23</v>
      </c>
      <c r="G36" s="7"/>
    </row>
    <row r="37" spans="1:7" ht="15">
      <c r="A37" s="9" t="s">
        <v>7</v>
      </c>
      <c r="B37" s="26">
        <f>SUM(B36)</f>
        <v>0</v>
      </c>
      <c r="C37" s="10"/>
      <c r="D37" s="41">
        <f>SUM(D36)</f>
        <v>10779</v>
      </c>
      <c r="E37" s="7"/>
      <c r="F37" s="7"/>
      <c r="G37" s="7"/>
    </row>
    <row r="38" spans="1:7" ht="15">
      <c r="A38" s="18">
        <v>44377</v>
      </c>
      <c r="B38" s="27">
        <v>0</v>
      </c>
      <c r="C38" s="5" t="s">
        <v>13</v>
      </c>
      <c r="D38" s="39">
        <v>250</v>
      </c>
      <c r="E38" s="7" t="s">
        <v>14</v>
      </c>
      <c r="F38" s="7" t="s">
        <v>15</v>
      </c>
      <c r="G38" s="7"/>
    </row>
    <row r="39" spans="1:7" ht="15">
      <c r="A39" s="9" t="s">
        <v>7</v>
      </c>
      <c r="B39" s="26">
        <f>SUM(B38)</f>
        <v>0</v>
      </c>
      <c r="C39" s="5"/>
      <c r="D39" s="40">
        <f>SUM(D38)</f>
        <v>250</v>
      </c>
      <c r="E39" s="7"/>
      <c r="F39" s="7"/>
      <c r="G39" s="7"/>
    </row>
    <row r="40" spans="1:8" ht="26.25">
      <c r="A40" s="2" t="s">
        <v>8</v>
      </c>
      <c r="B40" s="26">
        <f>B6+B8+B10+B12+B14+B16+B18+B20+B22+B24+B26+B28+B35+B37+B39</f>
        <v>38415</v>
      </c>
      <c r="C40" s="10"/>
      <c r="D40" s="41">
        <f>D14+D18+D35+D37+D39</f>
        <v>59073</v>
      </c>
      <c r="E40" s="61" t="s">
        <v>27</v>
      </c>
      <c r="F40" s="62"/>
      <c r="G40" s="49">
        <f>G4+B40-D40</f>
        <v>88973.46000000002</v>
      </c>
      <c r="H40" s="36"/>
    </row>
    <row r="41" spans="1:8" ht="15">
      <c r="A41" s="51"/>
      <c r="B41" s="52"/>
      <c r="C41" s="53"/>
      <c r="D41" s="54"/>
      <c r="E41" s="50"/>
      <c r="F41" s="50"/>
      <c r="G41" s="55"/>
      <c r="H41" s="36"/>
    </row>
    <row r="42" spans="1:7" ht="15">
      <c r="A42" s="11"/>
      <c r="B42" s="28"/>
      <c r="C42" s="47"/>
      <c r="D42" s="48"/>
      <c r="E42" s="58"/>
      <c r="F42" s="58"/>
      <c r="G42" s="46"/>
    </row>
    <row r="43" spans="1:7" ht="18.75">
      <c r="A43" s="13" t="s">
        <v>10</v>
      </c>
      <c r="B43" s="29"/>
      <c r="C43" s="12"/>
      <c r="D43" s="37"/>
      <c r="E43" s="15" t="s">
        <v>16</v>
      </c>
      <c r="F43" s="1"/>
      <c r="G43" s="1"/>
    </row>
    <row r="44" spans="1:7" ht="18">
      <c r="A44" s="11"/>
      <c r="B44" s="28"/>
      <c r="C44" s="14"/>
      <c r="D44" s="43"/>
      <c r="E44" s="15"/>
      <c r="F44" s="1"/>
      <c r="G44" s="1"/>
    </row>
    <row r="45" spans="1:7" ht="18.75">
      <c r="A45" s="13" t="s">
        <v>12</v>
      </c>
      <c r="B45" s="22"/>
      <c r="C45" s="12"/>
      <c r="D45" s="37"/>
      <c r="E45" s="15" t="s">
        <v>11</v>
      </c>
      <c r="F45" s="1"/>
      <c r="G45" s="1"/>
    </row>
    <row r="46" spans="3:6" ht="18">
      <c r="C46" s="12"/>
      <c r="D46" s="37"/>
      <c r="E46" s="15"/>
      <c r="F46" s="1"/>
    </row>
  </sheetData>
  <sheetProtection/>
  <mergeCells count="4">
    <mergeCell ref="A1:G1"/>
    <mergeCell ref="E42:F42"/>
    <mergeCell ref="A4:F4"/>
    <mergeCell ref="E40:F40"/>
  </mergeCells>
  <printOptions/>
  <pageMargins left="0.7" right="0.7" top="0.75" bottom="0.75" header="0.3" footer="0.3"/>
  <pageSetup fitToHeight="1" fitToWidth="1"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Education department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</dc:creator>
  <cp:keywords/>
  <dc:description/>
  <cp:lastModifiedBy>user</cp:lastModifiedBy>
  <cp:lastPrinted>2017-01-11T08:46:57Z</cp:lastPrinted>
  <dcterms:created xsi:type="dcterms:W3CDTF">2014-03-19T10:51:08Z</dcterms:created>
  <dcterms:modified xsi:type="dcterms:W3CDTF">2021-07-06T07:36:20Z</dcterms:modified>
  <cp:category/>
  <cp:version/>
  <cp:contentType/>
  <cp:contentStatus/>
</cp:coreProperties>
</file>